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upvd.univ-perp.fr\Groups\Structures\scccu\COMMUNICATION\Outils et supports\Signalétique\2- Signalétique MAV\1- Signalétique générale Moulin à vent 2024\COMP\Consultation pose signalétique\Docs finaux Polymobil 17 nov\"/>
    </mc:Choice>
  </mc:AlternateContent>
  <xr:revisionPtr revIDLastSave="0" documentId="8_{7B50C7A1-8D4B-4E8B-B336-9301741C4C89}" xr6:coauthVersionLast="47" xr6:coauthVersionMax="47" xr10:uidLastSave="{00000000-0000-0000-0000-000000000000}"/>
  <bookViews>
    <workbookView xWindow="-120" yWindow="-120" windowWidth="29040" windowHeight="15840" xr2:uid="{6C2D24B8-3C45-403B-B651-0B3B72FBEB9F}"/>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60" i="1" l="1"/>
  <c r="H60" i="1"/>
  <c r="H58" i="1"/>
  <c r="H57" i="1"/>
  <c r="G58" i="1"/>
  <c r="G57" i="1"/>
  <c r="G55" i="1"/>
  <c r="G54" i="1"/>
  <c r="G53" i="1"/>
  <c r="G52" i="1"/>
  <c r="G51" i="1"/>
  <c r="H55" i="1"/>
  <c r="H54" i="1"/>
  <c r="H53" i="1"/>
  <c r="H52" i="1"/>
  <c r="H51" i="1"/>
  <c r="H50" i="1"/>
  <c r="I50" i="1" s="1"/>
  <c r="J50" i="1" s="1"/>
  <c r="H49" i="1"/>
  <c r="G50" i="1"/>
  <c r="G49" i="1"/>
  <c r="H48" i="1"/>
  <c r="G48" i="1"/>
  <c r="H46" i="1"/>
  <c r="G46" i="1"/>
  <c r="H44" i="1"/>
  <c r="G44" i="1"/>
  <c r="H38" i="1"/>
  <c r="G38" i="1"/>
  <c r="H20" i="1"/>
  <c r="G20" i="1"/>
  <c r="H17" i="1"/>
  <c r="G17" i="1"/>
  <c r="H39" i="1"/>
  <c r="H40" i="1"/>
  <c r="H41" i="1"/>
  <c r="H19" i="1"/>
  <c r="H21" i="1"/>
  <c r="H22" i="1"/>
  <c r="H23" i="1"/>
  <c r="H24" i="1"/>
  <c r="H26" i="1"/>
  <c r="H27" i="1"/>
  <c r="H28" i="1"/>
  <c r="H29" i="1"/>
  <c r="H30" i="1"/>
  <c r="H31" i="1"/>
  <c r="H32" i="1"/>
  <c r="H33" i="1"/>
  <c r="H34" i="1"/>
  <c r="H35" i="1"/>
  <c r="H36" i="1"/>
  <c r="H37" i="1"/>
  <c r="H42" i="1"/>
  <c r="G42" i="1"/>
  <c r="G33" i="1"/>
  <c r="G34" i="1"/>
  <c r="G35" i="1"/>
  <c r="G36" i="1"/>
  <c r="G37" i="1"/>
  <c r="G39" i="1"/>
  <c r="G40" i="1"/>
  <c r="G41" i="1"/>
  <c r="G19" i="1"/>
  <c r="G21" i="1"/>
  <c r="G22" i="1"/>
  <c r="G23" i="1"/>
  <c r="G24" i="1"/>
  <c r="G26" i="1"/>
  <c r="G27" i="1"/>
  <c r="G28" i="1"/>
  <c r="G29" i="1"/>
  <c r="G30" i="1"/>
  <c r="G31" i="1"/>
  <c r="G32" i="1"/>
  <c r="G18" i="1"/>
  <c r="H18" i="1"/>
  <c r="H16" i="1"/>
  <c r="G16" i="1"/>
  <c r="H15" i="1"/>
  <c r="G15" i="1"/>
  <c r="H14" i="1"/>
  <c r="G14" i="1"/>
  <c r="H13" i="1"/>
  <c r="G13" i="1"/>
  <c r="H6" i="1"/>
  <c r="H7" i="1"/>
  <c r="H8" i="1"/>
  <c r="H9" i="1"/>
  <c r="H10" i="1"/>
  <c r="H11" i="1"/>
  <c r="G6" i="1"/>
  <c r="G7" i="1"/>
  <c r="G8" i="1"/>
  <c r="G9" i="1"/>
  <c r="G10" i="1"/>
  <c r="G11" i="1"/>
  <c r="H5" i="1"/>
  <c r="G5" i="1"/>
  <c r="H25" i="1"/>
  <c r="G25" i="1"/>
  <c r="I49" i="1" l="1"/>
  <c r="J49" i="1" s="1"/>
  <c r="I58" i="1"/>
  <c r="J58" i="1" s="1"/>
  <c r="I20" i="1"/>
  <c r="J20" i="1" s="1"/>
  <c r="I38" i="1"/>
  <c r="J38" i="1" s="1"/>
  <c r="I17" i="1"/>
  <c r="J17" i="1" s="1"/>
  <c r="I25" i="1"/>
  <c r="J25" i="1" s="1"/>
  <c r="I24" i="1"/>
  <c r="J24" i="1" s="1"/>
  <c r="I60" i="1"/>
  <c r="J60" i="1" s="1"/>
  <c r="I51" i="1"/>
  <c r="J51" i="1" s="1"/>
  <c r="I10" i="1"/>
  <c r="J10" i="1" s="1"/>
  <c r="I9" i="1"/>
  <c r="J9" i="1" s="1"/>
  <c r="I46" i="1"/>
  <c r="J46" i="1" s="1"/>
  <c r="I22" i="1"/>
  <c r="J22" i="1" s="1"/>
  <c r="I30" i="1"/>
  <c r="J30" i="1" s="1"/>
  <c r="I39" i="1"/>
  <c r="J39" i="1" s="1"/>
  <c r="I7" i="1"/>
  <c r="J7" i="1" s="1"/>
  <c r="I52" i="1"/>
  <c r="J52" i="1" s="1"/>
  <c r="I13" i="1"/>
  <c r="J13" i="1" s="1"/>
  <c r="I34" i="1"/>
  <c r="J34" i="1" s="1"/>
  <c r="I26" i="1"/>
  <c r="J26" i="1" s="1"/>
  <c r="I16" i="1"/>
  <c r="J16" i="1" s="1"/>
  <c r="I40" i="1"/>
  <c r="J40" i="1" s="1"/>
  <c r="I31" i="1"/>
  <c r="J31" i="1" s="1"/>
  <c r="I8" i="1"/>
  <c r="J8" i="1" s="1"/>
  <c r="I14" i="1"/>
  <c r="J14" i="1" s="1"/>
  <c r="I33" i="1"/>
  <c r="J33" i="1" s="1"/>
  <c r="I23" i="1"/>
  <c r="J23" i="1" s="1"/>
  <c r="I42" i="1"/>
  <c r="J42" i="1" s="1"/>
  <c r="I54" i="1"/>
  <c r="J54" i="1" s="1"/>
  <c r="I11" i="1"/>
  <c r="J11" i="1" s="1"/>
  <c r="I35" i="1"/>
  <c r="J35" i="1" s="1"/>
  <c r="I27" i="1"/>
  <c r="J27" i="1" s="1"/>
  <c r="I18" i="1"/>
  <c r="J18" i="1" s="1"/>
  <c r="I5" i="1"/>
  <c r="J5" i="1" s="1"/>
  <c r="I41" i="1"/>
  <c r="J41" i="1" s="1"/>
  <c r="I32" i="1"/>
  <c r="J32" i="1" s="1"/>
  <c r="I15" i="1"/>
  <c r="J15" i="1" s="1"/>
  <c r="I6" i="1"/>
  <c r="J6" i="1" s="1"/>
  <c r="I53" i="1"/>
  <c r="J53" i="1" s="1"/>
  <c r="I55" i="1"/>
  <c r="J55" i="1" s="1"/>
  <c r="I37" i="1"/>
  <c r="J37" i="1" s="1"/>
  <c r="I29" i="1"/>
  <c r="J29" i="1" s="1"/>
  <c r="I21" i="1"/>
  <c r="J21" i="1" s="1"/>
  <c r="I57" i="1"/>
  <c r="J57" i="1" s="1"/>
  <c r="I36" i="1"/>
  <c r="J36" i="1" s="1"/>
  <c r="I28" i="1"/>
  <c r="J28" i="1" s="1"/>
  <c r="I19" i="1"/>
  <c r="J19" i="1" s="1"/>
  <c r="I48" i="1"/>
  <c r="J48" i="1" s="1"/>
  <c r="I44" i="1"/>
  <c r="J44" i="1" s="1"/>
  <c r="I62" i="1" l="1"/>
  <c r="J62" i="1" l="1"/>
</calcChain>
</file>

<file path=xl/sharedStrings.xml><?xml version="1.0" encoding="utf-8"?>
<sst xmlns="http://schemas.openxmlformats.org/spreadsheetml/2006/main" count="164" uniqueCount="94">
  <si>
    <t>Mailly</t>
  </si>
  <si>
    <t>Campus</t>
  </si>
  <si>
    <t>Moulin-à-Vent</t>
  </si>
  <si>
    <t>Institution</t>
  </si>
  <si>
    <t>Fondation UPVD</t>
  </si>
  <si>
    <t>DSE</t>
  </si>
  <si>
    <t>BU</t>
  </si>
  <si>
    <t>Entrée campus</t>
  </si>
  <si>
    <t>MAC</t>
  </si>
  <si>
    <t>Maison des Sports</t>
  </si>
  <si>
    <t>UFA SFCA</t>
  </si>
  <si>
    <t>SEE</t>
  </si>
  <si>
    <t>LSH</t>
  </si>
  <si>
    <t>SSE</t>
  </si>
  <si>
    <t>Crèche</t>
  </si>
  <si>
    <t>IAE</t>
  </si>
  <si>
    <t>Incube</t>
  </si>
  <si>
    <t>IUT</t>
  </si>
  <si>
    <t>IFCT</t>
  </si>
  <si>
    <t>Technosud</t>
  </si>
  <si>
    <t>Sup'ENR</t>
  </si>
  <si>
    <t>Quantité</t>
  </si>
  <si>
    <t xml:space="preserve">Panneau de façade en toile tendue fixé entension sur système type Isermatic </t>
  </si>
  <si>
    <t>Carcassonne</t>
  </si>
  <si>
    <t>Narbonne</t>
  </si>
  <si>
    <t>Pôle Urbanisme</t>
  </si>
  <si>
    <t>IUT La Coupé</t>
  </si>
  <si>
    <t>Forfait dépose - transport - repose avec massif béton du mât implanté sur le  site Pierre de Coubertin</t>
  </si>
  <si>
    <t>Font Romeu</t>
  </si>
  <si>
    <t>STAPS</t>
  </si>
  <si>
    <t>TOTAL</t>
  </si>
  <si>
    <t>Fournitures PU € HT</t>
  </si>
  <si>
    <t>TOTAL € HT</t>
  </si>
  <si>
    <t>Prix total fournitures € HT</t>
  </si>
  <si>
    <t>Total € TTC</t>
  </si>
  <si>
    <t>Décomposition des Prix Globale et Forfaitaire - Fourniture et pose signalétique d'identification UPVD</t>
  </si>
  <si>
    <t>Tautavel</t>
  </si>
  <si>
    <t>Lot n°1 - Vitrophanies et enseignes</t>
  </si>
  <si>
    <t>SULCC</t>
  </si>
  <si>
    <t>Ecoles Doctorales</t>
  </si>
  <si>
    <t>Mise à jour adhésif sur plexi en façade</t>
  </si>
  <si>
    <t>Pose* PU € HT</t>
  </si>
  <si>
    <t>*Le tarif indiqué pour la pose doit inclure la dépose de l'existant si mentionnée au schéma d'implantation, ainsi que la mise en œuvre, le cas échéant, d'équipement permettant le travail en hauteur (nacelle,  ou  autre)</t>
  </si>
  <si>
    <t>Dispositif et dimensions**</t>
  </si>
  <si>
    <t xml:space="preserve">** Les dimensions sont données à titre indicatif et devront être confirmées par des relevés métrés à la charge du titulaire lors de la visite de préimplantation </t>
  </si>
  <si>
    <t>Panneau fondation UPVD en stratifié compact (1000x500mm)</t>
  </si>
  <si>
    <t>Vitrophanie entrée bâtiment ilôt fontaine neuve (5000x1000mm)</t>
  </si>
  <si>
    <t>Vitrophanie façade bâtiment - espace cafétéria (5000x1000mm)</t>
  </si>
  <si>
    <t>Panneau UPVD entrée Couvent Saint-Sauveur (1500x700mm) + dépose stickers panneau actuel</t>
  </si>
  <si>
    <t>Plaque entrée Immeuble Delacroix (1000x500mm)</t>
  </si>
  <si>
    <t>Vitrophanie façade immeuble Delacroix (1800x500mm)</t>
  </si>
  <si>
    <t>Vitrophanie entrée R+1 Bibliothèque Universitaire (1300x800mm)</t>
  </si>
  <si>
    <t>Panneau entrée principale (10000x1500mm)</t>
  </si>
  <si>
    <t>Lettrage bienvenue en applique (6000x350mm)</t>
  </si>
  <si>
    <t>Panneau scolarité (2300x600mm)</t>
  </si>
  <si>
    <t>Prix total pose* € HT</t>
  </si>
  <si>
    <t>Panneau UPVD MAC (1200x500mm)</t>
  </si>
  <si>
    <t>Panneau UPVD MAC (1400x600mm)</t>
  </si>
  <si>
    <t>Lettrage et logo MAC en applique (3200x400mm)</t>
  </si>
  <si>
    <t xml:space="preserve">Logo MAC en applique (2000x800mm) </t>
  </si>
  <si>
    <t xml:space="preserve">Lettrage MAC en applique (3700x300mm) </t>
  </si>
  <si>
    <t>Lettrage Bibliothèque Universitaire (4000x300mm)</t>
  </si>
  <si>
    <t>Vitrophanie vitrage supérieur entrée (4000x1500mm)</t>
  </si>
  <si>
    <t>Lettrage en applique aluminium composite (8000x300mm)</t>
  </si>
  <si>
    <t>Vitrophanie porte d'entrée  (900x900mm)</t>
  </si>
  <si>
    <t>Lettrage en applique aluminium composite (4000x300mm)</t>
  </si>
  <si>
    <t>Panneau UPVD aluminium composite (2400x1000mm)</t>
  </si>
  <si>
    <t>Lettrage en applique aluminium composite (7000x500mm)</t>
  </si>
  <si>
    <t>Panneau en drapeau monté sur potence (2000x700mm)</t>
  </si>
  <si>
    <t>Panneaux fronton en aluminium composite  (2400x500mm)</t>
  </si>
  <si>
    <t>Lettrage en applique aluminium composite (5500x500mm)</t>
  </si>
  <si>
    <t>Panneau de façade en aluminium composite (4000x1000mm)</t>
  </si>
  <si>
    <t>Vitrophanie sur vitrage entrée principale (2000x2000mm)</t>
  </si>
  <si>
    <t>Panneau fronton en aluminium composite (1500x700mm)</t>
  </si>
  <si>
    <t>Lettrage en applique aluminium composite (3500x500mm)</t>
  </si>
  <si>
    <t>Panneau UPVD de façade en aluminium composite  (800x800mm)</t>
  </si>
  <si>
    <t>Panneau UPVD - IAE entrée (3800x1000mm)</t>
  </si>
  <si>
    <t>Panneau UPVD - IAE entrée (4000x1000mm)</t>
  </si>
  <si>
    <t>Vitrophanie sur vitrage entrée principale (2000x700mm)</t>
  </si>
  <si>
    <t>Adhésif mise à jour totem entrée  (2800x1000mm)</t>
  </si>
  <si>
    <t>Panneau logo UPVD façade (1500x1000mm)</t>
  </si>
  <si>
    <t>Panneau de façade en aluminium composite (2000x600mm)</t>
  </si>
  <si>
    <t>Vitrophanie porte d'entrée  (2000x1500mm)</t>
  </si>
  <si>
    <t>IUT Droit / DSE</t>
  </si>
  <si>
    <t>Impression sur toie tendue avec système de fixation ype Isermatic (6000x2500mm)</t>
  </si>
  <si>
    <t>Panneau de façade en aluminium composite (2500x800mm)</t>
  </si>
  <si>
    <t>Vitrophanie sur vitrage entrée principale (2000x800mm)</t>
  </si>
  <si>
    <t>Vitrophanie porte d'entrée  (3000x2000mm)</t>
  </si>
  <si>
    <t>Vitrophanie sur vitrage entrée principale (1000x460mm)</t>
  </si>
  <si>
    <t>Panneau de façade en aluminium composite (900x350mm)</t>
  </si>
  <si>
    <t>Panneau en aluminium composite fixé sur mât (1400x600mm)</t>
  </si>
  <si>
    <t>Panneau de façade en aluminium composite (5000x1500mm)</t>
  </si>
  <si>
    <t xml:space="preserve">Panneau de façade en tôle découpée thermolaquée Mars 2525 avec panneau de fond blanc </t>
  </si>
  <si>
    <t>Panneau de façade UPVD (2000x2000mm)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</si>
</sst>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font>
      <sz val="11"/>
      <color theme="1"/>
      <name val="Aptos Narrow"/>
      <family val="2"/>
      <scheme val="minor"/>
    </font>
    <font>
      <b/>
      <sz val="11"/>
      <color theme="1"/>
      <name val="Aptos Narrow"/>
      <family val="2"/>
      <scheme val="minor"/>
    </font>
    <font>
      <b/>
      <sz val="12"/>
      <color theme="1"/>
      <name val="Aptos Narrow"/>
      <family val="2"/>
      <scheme val="minor"/>
    </font>
    <font>
      <sz val="12"/>
      <color theme="1"/>
      <name val="Aptos Narrow"/>
      <family val="2"/>
      <scheme val="minor"/>
    </font>
    <font>
      <b/>
      <sz val="12"/>
      <color theme="5"/>
      <name val="Aptos Narrow"/>
      <family val="2"/>
      <scheme val="minor"/>
    </font>
    <font>
      <b/>
      <sz val="12"/>
      <color theme="0"/>
      <name val="Aptos Narrow"/>
      <family val="2"/>
      <scheme val="minor"/>
    </font>
    <font>
      <i/>
      <sz val="12"/>
      <color theme="1"/>
      <name val="Aptos Narrow"/>
      <family val="2"/>
      <scheme val="minor"/>
    </font>
    <font>
      <sz val="12"/>
      <color theme="0"/>
      <name val="Aptos Narrow"/>
      <family val="2"/>
      <scheme val="minor"/>
    </font>
    <font>
      <b/>
      <sz val="14"/>
      <color theme="0"/>
      <name val="Aptos Narrow"/>
      <family val="2"/>
      <scheme val="minor"/>
    </font>
    <font>
      <sz val="16"/>
      <color theme="1"/>
      <name val="Aptos Narrow"/>
      <family val="2"/>
      <scheme val="minor"/>
    </font>
    <font>
      <b/>
      <sz val="16"/>
      <color theme="0"/>
      <name val="Aptos Narrow"/>
      <family val="2"/>
      <scheme val="minor"/>
    </font>
  </fonts>
  <fills count="17">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theme="3"/>
        <bgColor indexed="64"/>
      </patternFill>
    </fill>
    <fill>
      <patternFill patternType="solid">
        <fgColor theme="3" tint="0.49998474074526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0000"/>
        <bgColor indexed="64"/>
      </patternFill>
    </fill>
    <fill>
      <patternFill patternType="solid">
        <fgColor rgb="FF00FFFF"/>
        <bgColor indexed="64"/>
      </patternFill>
    </fill>
    <fill>
      <patternFill patternType="solid">
        <fgColor rgb="FFCCCC00"/>
        <bgColor indexed="64"/>
      </patternFill>
    </fill>
    <fill>
      <patternFill patternType="solid">
        <fgColor theme="2"/>
        <bgColor indexed="64"/>
      </patternFill>
    </fill>
    <fill>
      <patternFill patternType="solid">
        <fgColor theme="2" tint="-0.499984740745262"/>
        <bgColor indexed="64"/>
      </patternFill>
    </fill>
    <fill>
      <patternFill patternType="solid">
        <fgColor theme="3" tint="0.89999084444715716"/>
        <bgColor indexed="64"/>
      </patternFill>
    </fill>
    <fill>
      <patternFill patternType="solid">
        <fgColor theme="0" tint="-4.9989318521683403E-2"/>
        <bgColor indexed="64"/>
      </patternFill>
    </fill>
    <fill>
      <patternFill patternType="solid">
        <fgColor theme="4"/>
        <bgColor indexed="64"/>
      </patternFill>
    </fill>
    <fill>
      <patternFill patternType="solid">
        <fgColor theme="1" tint="0.499984740745262"/>
        <bgColor indexed="64"/>
      </patternFill>
    </fill>
  </fills>
  <borders count="52">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medium">
        <color auto="1"/>
      </top>
      <bottom style="thin">
        <color auto="1"/>
      </bottom>
      <diagonal/>
    </border>
    <border>
      <left style="thin">
        <color auto="1"/>
      </left>
      <right/>
      <top/>
      <bottom/>
      <diagonal/>
    </border>
    <border>
      <left style="medium">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right/>
      <top style="thin">
        <color auto="1"/>
      </top>
      <bottom/>
      <diagonal/>
    </border>
    <border>
      <left/>
      <right/>
      <top style="medium">
        <color auto="1"/>
      </top>
      <bottom style="thin">
        <color auto="1"/>
      </bottom>
      <diagonal/>
    </border>
    <border>
      <left/>
      <right/>
      <top/>
      <bottom style="thin">
        <color auto="1"/>
      </bottom>
      <diagonal/>
    </border>
    <border>
      <left/>
      <right/>
      <top style="thin">
        <color auto="1"/>
      </top>
      <bottom style="medium">
        <color auto="1"/>
      </bottom>
      <diagonal/>
    </border>
    <border>
      <left style="thin">
        <color auto="1"/>
      </left>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medium">
        <color auto="1"/>
      </top>
      <bottom/>
      <diagonal/>
    </border>
    <border>
      <left style="thin">
        <color auto="1"/>
      </left>
      <right style="medium">
        <color auto="1"/>
      </right>
      <top/>
      <bottom style="medium">
        <color auto="1"/>
      </bottom>
      <diagonal/>
    </border>
  </borders>
  <cellStyleXfs count="1">
    <xf numFmtId="0" fontId="0" fillId="0" borderId="0"/>
  </cellStyleXfs>
  <cellXfs count="11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2" fillId="5" borderId="7" xfId="0" applyFont="1" applyFill="1" applyBorder="1"/>
    <xf numFmtId="0" fontId="3" fillId="0" borderId="30" xfId="0" applyFont="1" applyBorder="1"/>
    <xf numFmtId="0" fontId="3" fillId="0" borderId="20" xfId="0" applyFont="1" applyBorder="1"/>
    <xf numFmtId="164" fontId="6" fillId="0" borderId="7" xfId="0" applyNumberFormat="1" applyFont="1" applyBorder="1"/>
    <xf numFmtId="164" fontId="6" fillId="0" borderId="8" xfId="0" applyNumberFormat="1" applyFont="1" applyBorder="1"/>
    <xf numFmtId="0" fontId="3" fillId="11" borderId="47" xfId="0" applyFont="1" applyFill="1" applyBorder="1"/>
    <xf numFmtId="164" fontId="3" fillId="11" borderId="8" xfId="0" applyNumberFormat="1" applyFont="1" applyFill="1" applyBorder="1"/>
    <xf numFmtId="164" fontId="3" fillId="11" borderId="37" xfId="0" applyNumberFormat="1" applyFont="1" applyFill="1" applyBorder="1"/>
    <xf numFmtId="164" fontId="2" fillId="0" borderId="20" xfId="0" applyNumberFormat="1" applyFont="1" applyBorder="1"/>
    <xf numFmtId="0" fontId="2" fillId="5" borderId="3" xfId="0" applyFont="1" applyFill="1" applyBorder="1"/>
    <xf numFmtId="0" fontId="3" fillId="0" borderId="11" xfId="0" applyFont="1" applyBorder="1"/>
    <xf numFmtId="0" fontId="3" fillId="0" borderId="18" xfId="0" applyFont="1" applyBorder="1"/>
    <xf numFmtId="164" fontId="6" fillId="0" borderId="3" xfId="0" applyNumberFormat="1" applyFont="1" applyBorder="1"/>
    <xf numFmtId="164" fontId="6" fillId="0" borderId="4" xfId="0" applyNumberFormat="1" applyFont="1" applyBorder="1"/>
    <xf numFmtId="0" fontId="3" fillId="11" borderId="48" xfId="0" applyFont="1" applyFill="1" applyBorder="1"/>
    <xf numFmtId="164" fontId="3" fillId="11" borderId="4" xfId="0" applyNumberFormat="1" applyFont="1" applyFill="1" applyBorder="1"/>
    <xf numFmtId="164" fontId="3" fillId="11" borderId="38" xfId="0" applyNumberFormat="1" applyFont="1" applyFill="1" applyBorder="1"/>
    <xf numFmtId="164" fontId="2" fillId="0" borderId="18" xfId="0" applyNumberFormat="1" applyFont="1" applyBorder="1"/>
    <xf numFmtId="0" fontId="2" fillId="5" borderId="5" xfId="0" applyFont="1" applyFill="1" applyBorder="1"/>
    <xf numFmtId="0" fontId="3" fillId="0" borderId="12" xfId="0" applyFont="1" applyBorder="1"/>
    <xf numFmtId="0" fontId="3" fillId="0" borderId="19" xfId="0" applyFont="1" applyBorder="1"/>
    <xf numFmtId="164" fontId="6" fillId="0" borderId="9" xfId="0" applyNumberFormat="1" applyFont="1" applyBorder="1"/>
    <xf numFmtId="164" fontId="6" fillId="0" borderId="10" xfId="0" applyNumberFormat="1" applyFont="1" applyBorder="1"/>
    <xf numFmtId="0" fontId="3" fillId="11" borderId="49" xfId="0" applyFont="1" applyFill="1" applyBorder="1"/>
    <xf numFmtId="164" fontId="3" fillId="11" borderId="10" xfId="0" applyNumberFormat="1" applyFont="1" applyFill="1" applyBorder="1"/>
    <xf numFmtId="164" fontId="3" fillId="11" borderId="39" xfId="0" applyNumberFormat="1" applyFont="1" applyFill="1" applyBorder="1"/>
    <xf numFmtId="164" fontId="2" fillId="0" borderId="19" xfId="0" applyNumberFormat="1" applyFont="1" applyBorder="1"/>
    <xf numFmtId="0" fontId="2" fillId="14" borderId="35" xfId="0" applyFont="1" applyFill="1" applyBorder="1"/>
    <xf numFmtId="0" fontId="3" fillId="14" borderId="34" xfId="0" applyFont="1" applyFill="1" applyBorder="1"/>
    <xf numFmtId="0" fontId="2" fillId="14" borderId="34" xfId="0" applyFont="1" applyFill="1" applyBorder="1"/>
    <xf numFmtId="164" fontId="6" fillId="14" borderId="34" xfId="0" applyNumberFormat="1" applyFont="1" applyFill="1" applyBorder="1"/>
    <xf numFmtId="164" fontId="3" fillId="14" borderId="34" xfId="0" applyNumberFormat="1" applyFont="1" applyFill="1" applyBorder="1"/>
    <xf numFmtId="164" fontId="2" fillId="14" borderId="34" xfId="0" applyNumberFormat="1" applyFont="1" applyFill="1" applyBorder="1"/>
    <xf numFmtId="164" fontId="2" fillId="14" borderId="43" xfId="0" applyNumberFormat="1" applyFont="1" applyFill="1" applyBorder="1"/>
    <xf numFmtId="0" fontId="2" fillId="6" borderId="7" xfId="0" applyFont="1" applyFill="1" applyBorder="1"/>
    <xf numFmtId="0" fontId="3" fillId="0" borderId="8" xfId="0" applyFont="1" applyBorder="1"/>
    <xf numFmtId="0" fontId="3" fillId="11" borderId="27" xfId="0" applyFont="1" applyFill="1" applyBorder="1"/>
    <xf numFmtId="164" fontId="2" fillId="0" borderId="8" xfId="0" applyNumberFormat="1" applyFont="1" applyBorder="1"/>
    <xf numFmtId="0" fontId="2" fillId="6" borderId="22" xfId="0" applyFont="1" applyFill="1" applyBorder="1"/>
    <xf numFmtId="0" fontId="3" fillId="0" borderId="21" xfId="0" applyFont="1" applyBorder="1"/>
    <xf numFmtId="0" fontId="3" fillId="0" borderId="23" xfId="0" applyFont="1" applyFill="1" applyBorder="1"/>
    <xf numFmtId="164" fontId="6" fillId="0" borderId="22" xfId="0" applyNumberFormat="1" applyFont="1" applyBorder="1"/>
    <xf numFmtId="164" fontId="6" fillId="0" borderId="24" xfId="0" applyNumberFormat="1" applyFont="1" applyBorder="1"/>
    <xf numFmtId="0" fontId="3" fillId="11" borderId="28" xfId="0" applyFont="1" applyFill="1" applyBorder="1"/>
    <xf numFmtId="164" fontId="3" fillId="11" borderId="24" xfId="0" applyNumberFormat="1" applyFont="1" applyFill="1" applyBorder="1"/>
    <xf numFmtId="164" fontId="2" fillId="0" borderId="24" xfId="0" applyNumberFormat="1" applyFont="1" applyBorder="1"/>
    <xf numFmtId="0" fontId="2" fillId="6" borderId="3" xfId="0" applyFont="1" applyFill="1" applyBorder="1"/>
    <xf numFmtId="0" fontId="3" fillId="11" borderId="25" xfId="0" applyFont="1" applyFill="1" applyBorder="1"/>
    <xf numFmtId="0" fontId="3" fillId="3" borderId="11" xfId="0" applyFont="1" applyFill="1" applyBorder="1"/>
    <xf numFmtId="0" fontId="3" fillId="0" borderId="18" xfId="0" applyFont="1" applyFill="1" applyBorder="1"/>
    <xf numFmtId="0" fontId="2" fillId="6" borderId="5" xfId="0" applyFont="1" applyFill="1" applyBorder="1"/>
    <xf numFmtId="0" fontId="3" fillId="3" borderId="12" xfId="0" applyFont="1" applyFill="1" applyBorder="1"/>
    <xf numFmtId="164" fontId="6" fillId="0" borderId="5" xfId="0" applyNumberFormat="1" applyFont="1" applyBorder="1"/>
    <xf numFmtId="164" fontId="6" fillId="0" borderId="6" xfId="0" applyNumberFormat="1" applyFont="1" applyBorder="1"/>
    <xf numFmtId="0" fontId="3" fillId="11" borderId="26" xfId="0" applyFont="1" applyFill="1" applyBorder="1"/>
    <xf numFmtId="0" fontId="2" fillId="6" borderId="9" xfId="0" applyFont="1" applyFill="1" applyBorder="1"/>
    <xf numFmtId="0" fontId="3" fillId="3" borderId="13" xfId="0" applyFont="1" applyFill="1" applyBorder="1"/>
    <xf numFmtId="0" fontId="3" fillId="0" borderId="17" xfId="0" applyFont="1" applyBorder="1"/>
    <xf numFmtId="0" fontId="3" fillId="11" borderId="29" xfId="0" applyFont="1" applyFill="1" applyBorder="1"/>
    <xf numFmtId="164" fontId="2" fillId="0" borderId="17" xfId="0" applyNumberFormat="1" applyFont="1" applyBorder="1"/>
    <xf numFmtId="164" fontId="3" fillId="14" borderId="41" xfId="0" applyNumberFormat="1" applyFont="1" applyFill="1" applyBorder="1"/>
    <xf numFmtId="0" fontId="2" fillId="7" borderId="14" xfId="0" applyFont="1" applyFill="1" applyBorder="1"/>
    <xf numFmtId="0" fontId="3" fillId="0" borderId="15" xfId="0" applyFont="1" applyBorder="1"/>
    <xf numFmtId="0" fontId="3" fillId="0" borderId="1" xfId="0" applyFont="1" applyBorder="1"/>
    <xf numFmtId="164" fontId="6" fillId="0" borderId="14" xfId="0" applyNumberFormat="1" applyFont="1" applyBorder="1"/>
    <xf numFmtId="164" fontId="6" fillId="0" borderId="16" xfId="0" applyNumberFormat="1" applyFont="1" applyBorder="1"/>
    <xf numFmtId="0" fontId="3" fillId="11" borderId="34" xfId="0" applyFont="1" applyFill="1" applyBorder="1"/>
    <xf numFmtId="164" fontId="3" fillId="11" borderId="16" xfId="0" applyNumberFormat="1" applyFont="1" applyFill="1" applyBorder="1"/>
    <xf numFmtId="164" fontId="2" fillId="0" borderId="16" xfId="0" applyNumberFormat="1" applyFont="1" applyBorder="1"/>
    <xf numFmtId="0" fontId="2" fillId="8" borderId="31" xfId="0" applyFont="1" applyFill="1" applyBorder="1"/>
    <xf numFmtId="0" fontId="3" fillId="0" borderId="32" xfId="0" applyFont="1" applyBorder="1"/>
    <xf numFmtId="0" fontId="3" fillId="0" borderId="33" xfId="0" applyFont="1" applyBorder="1"/>
    <xf numFmtId="164" fontId="6" fillId="0" borderId="32" xfId="0" applyNumberFormat="1" applyFont="1" applyBorder="1"/>
    <xf numFmtId="0" fontId="3" fillId="11" borderId="2" xfId="0" applyFont="1" applyFill="1" applyBorder="1"/>
    <xf numFmtId="164" fontId="3" fillId="11" borderId="32" xfId="0" applyNumberFormat="1" applyFont="1" applyFill="1" applyBorder="1"/>
    <xf numFmtId="164" fontId="2" fillId="0" borderId="32" xfId="0" applyNumberFormat="1" applyFont="1" applyBorder="1"/>
    <xf numFmtId="0" fontId="2" fillId="9" borderId="31" xfId="0" applyFont="1" applyFill="1" applyBorder="1"/>
    <xf numFmtId="0" fontId="3" fillId="0" borderId="50" xfId="0" applyFont="1" applyBorder="1"/>
    <xf numFmtId="0" fontId="2" fillId="9" borderId="3" xfId="0" applyFont="1" applyFill="1" applyBorder="1"/>
    <xf numFmtId="164" fontId="2" fillId="0" borderId="4" xfId="0" applyNumberFormat="1" applyFont="1" applyBorder="1"/>
    <xf numFmtId="0" fontId="2" fillId="10" borderId="31" xfId="0" applyFont="1" applyFill="1" applyBorder="1"/>
    <xf numFmtId="0" fontId="2" fillId="13" borderId="31" xfId="0" applyFont="1" applyFill="1" applyBorder="1"/>
    <xf numFmtId="0" fontId="3" fillId="4" borderId="35" xfId="0" applyFont="1" applyFill="1" applyBorder="1"/>
    <xf numFmtId="0" fontId="3" fillId="4" borderId="34" xfId="0" applyFont="1" applyFill="1" applyBorder="1"/>
    <xf numFmtId="164" fontId="7" fillId="4" borderId="36" xfId="0" applyNumberFormat="1" applyFont="1" applyFill="1" applyBorder="1"/>
    <xf numFmtId="164" fontId="7" fillId="4" borderId="15" xfId="0" applyNumberFormat="1" applyFont="1" applyFill="1" applyBorder="1"/>
    <xf numFmtId="0" fontId="5" fillId="4" borderId="35" xfId="0" applyFont="1" applyFill="1" applyBorder="1"/>
    <xf numFmtId="164" fontId="5" fillId="4" borderId="15" xfId="0" applyNumberFormat="1" applyFont="1" applyFill="1" applyBorder="1"/>
    <xf numFmtId="164" fontId="5" fillId="4" borderId="16" xfId="0" applyNumberFormat="1" applyFont="1" applyFill="1" applyBorder="1"/>
    <xf numFmtId="0" fontId="8" fillId="12" borderId="40" xfId="0" applyFont="1" applyFill="1" applyBorder="1" applyAlignment="1">
      <alignment horizontal="center" vertical="center" wrapText="1"/>
    </xf>
    <xf numFmtId="0" fontId="8" fillId="12" borderId="42" xfId="0" applyFont="1" applyFill="1" applyBorder="1" applyAlignment="1">
      <alignment horizontal="center" vertical="center" wrapText="1"/>
    </xf>
    <xf numFmtId="0" fontId="8" fillId="12" borderId="41" xfId="0" applyFont="1" applyFill="1" applyBorder="1" applyAlignment="1">
      <alignment horizontal="center" vertical="center"/>
    </xf>
    <xf numFmtId="0" fontId="8" fillId="12" borderId="51"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15" borderId="42" xfId="0" applyFont="1" applyFill="1" applyBorder="1" applyAlignment="1">
      <alignment horizontal="center" vertical="center" wrapText="1"/>
    </xf>
    <xf numFmtId="164" fontId="5" fillId="2" borderId="16" xfId="0" applyNumberFormat="1" applyFont="1" applyFill="1" applyBorder="1"/>
    <xf numFmtId="0" fontId="8" fillId="16" borderId="44" xfId="0" applyFont="1" applyFill="1" applyBorder="1" applyAlignment="1">
      <alignment vertical="center"/>
    </xf>
    <xf numFmtId="0" fontId="8" fillId="16" borderId="45" xfId="0" applyFont="1" applyFill="1" applyBorder="1" applyAlignment="1">
      <alignment vertical="center"/>
    </xf>
    <xf numFmtId="0" fontId="8" fillId="16" borderId="46" xfId="0" applyFont="1" applyFill="1" applyBorder="1" applyAlignment="1">
      <alignment vertical="center"/>
    </xf>
    <xf numFmtId="0" fontId="9" fillId="0" borderId="49" xfId="0" applyFont="1" applyBorder="1" applyAlignment="1">
      <alignment horizontal="center"/>
    </xf>
    <xf numFmtId="0" fontId="9" fillId="0" borderId="29" xfId="0" applyFont="1" applyBorder="1" applyAlignment="1">
      <alignment horizontal="center"/>
    </xf>
    <xf numFmtId="0" fontId="9" fillId="0" borderId="39" xfId="0" applyFont="1" applyBorder="1" applyAlignment="1">
      <alignment horizontal="center"/>
    </xf>
    <xf numFmtId="0" fontId="10" fillId="2" borderId="47" xfId="0" applyFont="1" applyFill="1" applyBorder="1" applyAlignment="1">
      <alignment horizontal="center"/>
    </xf>
    <xf numFmtId="0" fontId="10" fillId="2" borderId="27" xfId="0" applyFont="1" applyFill="1" applyBorder="1" applyAlignment="1">
      <alignment horizontal="center"/>
    </xf>
    <xf numFmtId="0" fontId="10" fillId="2" borderId="37"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CCCC00"/>
      <color rgb="FFFF66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57F24-BACB-4FA6-B13F-4136EDBD17C6}">
  <dimension ref="A1:J64"/>
  <sheetViews>
    <sheetView tabSelected="1" workbookViewId="0">
      <selection activeCell="D44" sqref="D44:E60"/>
    </sheetView>
  </sheetViews>
  <sheetFormatPr baseColWidth="10" defaultRowHeight="15"/>
  <cols>
    <col min="1" max="1" width="15.375" customWidth="1"/>
    <col min="2" max="2" width="17.875" bestFit="1" customWidth="1"/>
    <col min="3" max="3" width="94.875" bestFit="1" customWidth="1"/>
    <col min="4" max="4" width="15" customWidth="1"/>
    <col min="5" max="5" width="11.125" customWidth="1"/>
    <col min="6" max="6" width="11.125" bestFit="1" customWidth="1"/>
    <col min="7" max="7" width="15.125" style="1" customWidth="1"/>
    <col min="8" max="8" width="18.125" customWidth="1"/>
    <col min="9" max="9" width="14.625" style="1" customWidth="1"/>
    <col min="10" max="10" width="14.375" style="1" customWidth="1"/>
  </cols>
  <sheetData>
    <row r="1" spans="1:10" ht="15.75" thickBot="1"/>
    <row r="2" spans="1:10" ht="20.25">
      <c r="A2" s="107" t="s">
        <v>35</v>
      </c>
      <c r="B2" s="108"/>
      <c r="C2" s="108"/>
      <c r="D2" s="108"/>
      <c r="E2" s="108"/>
      <c r="F2" s="108"/>
      <c r="G2" s="108"/>
      <c r="H2" s="108"/>
      <c r="I2" s="108"/>
      <c r="J2" s="109"/>
    </row>
    <row r="3" spans="1:10" ht="21" thickBot="1">
      <c r="A3" s="104" t="s">
        <v>37</v>
      </c>
      <c r="B3" s="105"/>
      <c r="C3" s="105"/>
      <c r="D3" s="105"/>
      <c r="E3" s="105"/>
      <c r="F3" s="105"/>
      <c r="G3" s="105"/>
      <c r="H3" s="105"/>
      <c r="I3" s="105"/>
      <c r="J3" s="106"/>
    </row>
    <row r="4" spans="1:10" ht="54.75" thickBot="1">
      <c r="A4" s="101" t="s">
        <v>1</v>
      </c>
      <c r="B4" s="102" t="s">
        <v>3</v>
      </c>
      <c r="C4" s="103" t="s">
        <v>43</v>
      </c>
      <c r="D4" s="94" t="s">
        <v>31</v>
      </c>
      <c r="E4" s="95" t="s">
        <v>41</v>
      </c>
      <c r="F4" s="96" t="s">
        <v>21</v>
      </c>
      <c r="G4" s="97" t="s">
        <v>33</v>
      </c>
      <c r="H4" s="95" t="s">
        <v>55</v>
      </c>
      <c r="I4" s="99" t="s">
        <v>32</v>
      </c>
      <c r="J4" s="98" t="s">
        <v>34</v>
      </c>
    </row>
    <row r="5" spans="1:10" ht="15.75">
      <c r="A5" s="5" t="s">
        <v>0</v>
      </c>
      <c r="B5" s="6" t="s">
        <v>4</v>
      </c>
      <c r="C5" s="7" t="s">
        <v>45</v>
      </c>
      <c r="D5" s="8"/>
      <c r="E5" s="9"/>
      <c r="F5" s="10">
        <v>1</v>
      </c>
      <c r="G5" s="11">
        <f>F5*D5</f>
        <v>0</v>
      </c>
      <c r="H5" s="12">
        <f>F5*E5</f>
        <v>0</v>
      </c>
      <c r="I5" s="13">
        <f>G5+H5</f>
        <v>0</v>
      </c>
      <c r="J5" s="13">
        <f>I5*1.2</f>
        <v>0</v>
      </c>
    </row>
    <row r="6" spans="1:10" ht="15.75">
      <c r="A6" s="14" t="s">
        <v>0</v>
      </c>
      <c r="B6" s="15" t="s">
        <v>5</v>
      </c>
      <c r="C6" s="16" t="s">
        <v>46</v>
      </c>
      <c r="D6" s="17"/>
      <c r="E6" s="18"/>
      <c r="F6" s="19">
        <v>1</v>
      </c>
      <c r="G6" s="20">
        <f t="shared" ref="G6:G11" si="0">F6*D6</f>
        <v>0</v>
      </c>
      <c r="H6" s="21">
        <f t="shared" ref="H6:H11" si="1">F6*E6</f>
        <v>0</v>
      </c>
      <c r="I6" s="22">
        <f>G6+H6</f>
        <v>0</v>
      </c>
      <c r="J6" s="22">
        <f>I6*1.2</f>
        <v>0</v>
      </c>
    </row>
    <row r="7" spans="1:10" ht="15.75">
      <c r="A7" s="14" t="s">
        <v>0</v>
      </c>
      <c r="B7" s="15" t="s">
        <v>5</v>
      </c>
      <c r="C7" s="16" t="s">
        <v>47</v>
      </c>
      <c r="D7" s="17"/>
      <c r="E7" s="18"/>
      <c r="F7" s="19">
        <v>1</v>
      </c>
      <c r="G7" s="20">
        <f t="shared" si="0"/>
        <v>0</v>
      </c>
      <c r="H7" s="21">
        <f t="shared" si="1"/>
        <v>0</v>
      </c>
      <c r="I7" s="22">
        <f t="shared" ref="I7:I10" si="2">G7+H7</f>
        <v>0</v>
      </c>
      <c r="J7" s="22">
        <f t="shared" ref="J7:J10" si="3">I7*1.2</f>
        <v>0</v>
      </c>
    </row>
    <row r="8" spans="1:10" ht="15.75">
      <c r="A8" s="14" t="s">
        <v>0</v>
      </c>
      <c r="B8" s="15" t="s">
        <v>5</v>
      </c>
      <c r="C8" s="16" t="s">
        <v>48</v>
      </c>
      <c r="D8" s="17"/>
      <c r="E8" s="18"/>
      <c r="F8" s="19">
        <v>1</v>
      </c>
      <c r="G8" s="20">
        <f t="shared" si="0"/>
        <v>0</v>
      </c>
      <c r="H8" s="21">
        <f t="shared" si="1"/>
        <v>0</v>
      </c>
      <c r="I8" s="22">
        <f t="shared" si="2"/>
        <v>0</v>
      </c>
      <c r="J8" s="22">
        <f t="shared" si="3"/>
        <v>0</v>
      </c>
    </row>
    <row r="9" spans="1:10" ht="15.75">
      <c r="A9" s="14" t="s">
        <v>0</v>
      </c>
      <c r="B9" s="15" t="s">
        <v>5</v>
      </c>
      <c r="C9" s="16" t="s">
        <v>49</v>
      </c>
      <c r="D9" s="17"/>
      <c r="E9" s="18"/>
      <c r="F9" s="19">
        <v>1</v>
      </c>
      <c r="G9" s="20">
        <f t="shared" si="0"/>
        <v>0</v>
      </c>
      <c r="H9" s="21">
        <f t="shared" si="1"/>
        <v>0</v>
      </c>
      <c r="I9" s="22">
        <f t="shared" si="2"/>
        <v>0</v>
      </c>
      <c r="J9" s="22">
        <f t="shared" si="3"/>
        <v>0</v>
      </c>
    </row>
    <row r="10" spans="1:10" ht="15.75">
      <c r="A10" s="14" t="s">
        <v>0</v>
      </c>
      <c r="B10" s="15" t="s">
        <v>5</v>
      </c>
      <c r="C10" s="16" t="s">
        <v>50</v>
      </c>
      <c r="D10" s="17"/>
      <c r="E10" s="18"/>
      <c r="F10" s="19">
        <v>1</v>
      </c>
      <c r="G10" s="20">
        <f t="shared" si="0"/>
        <v>0</v>
      </c>
      <c r="H10" s="21">
        <f t="shared" si="1"/>
        <v>0</v>
      </c>
      <c r="I10" s="22">
        <f t="shared" si="2"/>
        <v>0</v>
      </c>
      <c r="J10" s="22">
        <f t="shared" si="3"/>
        <v>0</v>
      </c>
    </row>
    <row r="11" spans="1:10" ht="16.5" thickBot="1">
      <c r="A11" s="23" t="s">
        <v>0</v>
      </c>
      <c r="B11" s="24" t="s">
        <v>6</v>
      </c>
      <c r="C11" s="25" t="s">
        <v>51</v>
      </c>
      <c r="D11" s="26"/>
      <c r="E11" s="27"/>
      <c r="F11" s="28">
        <v>1</v>
      </c>
      <c r="G11" s="29">
        <f t="shared" si="0"/>
        <v>0</v>
      </c>
      <c r="H11" s="30">
        <f t="shared" si="1"/>
        <v>0</v>
      </c>
      <c r="I11" s="31">
        <f>H11+G11</f>
        <v>0</v>
      </c>
      <c r="J11" s="31">
        <f>I11*1.2</f>
        <v>0</v>
      </c>
    </row>
    <row r="12" spans="1:10" ht="16.5" thickBot="1">
      <c r="A12" s="32"/>
      <c r="B12" s="33"/>
      <c r="C12" s="34"/>
      <c r="D12" s="35"/>
      <c r="E12" s="35"/>
      <c r="F12" s="34"/>
      <c r="G12" s="36"/>
      <c r="H12" s="36"/>
      <c r="I12" s="37"/>
      <c r="J12" s="38"/>
    </row>
    <row r="13" spans="1:10" ht="15.75">
      <c r="A13" s="39" t="s">
        <v>2</v>
      </c>
      <c r="B13" s="40" t="s">
        <v>7</v>
      </c>
      <c r="C13" s="7" t="s">
        <v>52</v>
      </c>
      <c r="D13" s="8"/>
      <c r="E13" s="9"/>
      <c r="F13" s="41">
        <v>1</v>
      </c>
      <c r="G13" s="11">
        <f t="shared" ref="G13:G18" si="4">F13*D13</f>
        <v>0</v>
      </c>
      <c r="H13" s="11">
        <f t="shared" ref="H13:H18" si="5">F13*E13</f>
        <v>0</v>
      </c>
      <c r="I13" s="42">
        <f>H13+G13</f>
        <v>0</v>
      </c>
      <c r="J13" s="42">
        <f>I13*1.2</f>
        <v>0</v>
      </c>
    </row>
    <row r="14" spans="1:10" ht="15.75">
      <c r="A14" s="43" t="s">
        <v>2</v>
      </c>
      <c r="B14" s="44" t="s">
        <v>7</v>
      </c>
      <c r="C14" s="45" t="s">
        <v>53</v>
      </c>
      <c r="D14" s="46"/>
      <c r="E14" s="47"/>
      <c r="F14" s="48">
        <v>1</v>
      </c>
      <c r="G14" s="49">
        <f t="shared" si="4"/>
        <v>0</v>
      </c>
      <c r="H14" s="49">
        <f t="shared" si="5"/>
        <v>0</v>
      </c>
      <c r="I14" s="50">
        <f>H14+G14</f>
        <v>0</v>
      </c>
      <c r="J14" s="50">
        <f>I14*1.2</f>
        <v>0</v>
      </c>
    </row>
    <row r="15" spans="1:10" ht="15.75">
      <c r="A15" s="51" t="s">
        <v>2</v>
      </c>
      <c r="B15" s="15" t="s">
        <v>7</v>
      </c>
      <c r="C15" s="16" t="s">
        <v>54</v>
      </c>
      <c r="D15" s="17"/>
      <c r="E15" s="18"/>
      <c r="F15" s="52">
        <v>1</v>
      </c>
      <c r="G15" s="49">
        <f t="shared" si="4"/>
        <v>0</v>
      </c>
      <c r="H15" s="49">
        <f t="shared" si="5"/>
        <v>0</v>
      </c>
      <c r="I15" s="50">
        <f t="shared" ref="I15:I41" si="6">H15+G15</f>
        <v>0</v>
      </c>
      <c r="J15" s="50">
        <f t="shared" ref="J15:J41" si="7">I15*1.2</f>
        <v>0</v>
      </c>
    </row>
    <row r="16" spans="1:10" ht="15.75">
      <c r="A16" s="51" t="s">
        <v>2</v>
      </c>
      <c r="B16" s="53" t="s">
        <v>8</v>
      </c>
      <c r="C16" s="16" t="s">
        <v>56</v>
      </c>
      <c r="D16" s="17"/>
      <c r="E16" s="18"/>
      <c r="F16" s="52">
        <v>1</v>
      </c>
      <c r="G16" s="49">
        <f t="shared" si="4"/>
        <v>0</v>
      </c>
      <c r="H16" s="49">
        <f t="shared" si="5"/>
        <v>0</v>
      </c>
      <c r="I16" s="50">
        <f t="shared" si="6"/>
        <v>0</v>
      </c>
      <c r="J16" s="50">
        <f t="shared" si="7"/>
        <v>0</v>
      </c>
    </row>
    <row r="17" spans="1:10" ht="15.75">
      <c r="A17" s="51" t="s">
        <v>2</v>
      </c>
      <c r="B17" s="53" t="s">
        <v>8</v>
      </c>
      <c r="C17" s="16" t="s">
        <v>57</v>
      </c>
      <c r="D17" s="17"/>
      <c r="E17" s="18"/>
      <c r="F17" s="52">
        <v>1</v>
      </c>
      <c r="G17" s="49">
        <f t="shared" si="4"/>
        <v>0</v>
      </c>
      <c r="H17" s="49">
        <f t="shared" si="5"/>
        <v>0</v>
      </c>
      <c r="I17" s="50">
        <f t="shared" ref="I17" si="8">H17+G17</f>
        <v>0</v>
      </c>
      <c r="J17" s="50">
        <f t="shared" si="7"/>
        <v>0</v>
      </c>
    </row>
    <row r="18" spans="1:10" ht="15.75">
      <c r="A18" s="51" t="s">
        <v>2</v>
      </c>
      <c r="B18" s="53" t="s">
        <v>8</v>
      </c>
      <c r="C18" s="54" t="s">
        <v>58</v>
      </c>
      <c r="D18" s="17"/>
      <c r="E18" s="18"/>
      <c r="F18" s="52">
        <v>1</v>
      </c>
      <c r="G18" s="49">
        <f t="shared" si="4"/>
        <v>0</v>
      </c>
      <c r="H18" s="49">
        <f t="shared" si="5"/>
        <v>0</v>
      </c>
      <c r="I18" s="50">
        <f t="shared" si="6"/>
        <v>0</v>
      </c>
      <c r="J18" s="50">
        <f t="shared" si="7"/>
        <v>0</v>
      </c>
    </row>
    <row r="19" spans="1:10" ht="15.75">
      <c r="A19" s="51" t="s">
        <v>2</v>
      </c>
      <c r="B19" s="53" t="s">
        <v>8</v>
      </c>
      <c r="C19" s="54" t="s">
        <v>60</v>
      </c>
      <c r="D19" s="17"/>
      <c r="E19" s="18"/>
      <c r="F19" s="52">
        <v>1</v>
      </c>
      <c r="G19" s="49">
        <f t="shared" ref="G19:G41" si="9">F19*D19</f>
        <v>0</v>
      </c>
      <c r="H19" s="49">
        <f t="shared" ref="H19:H41" si="10">F19*E19</f>
        <v>0</v>
      </c>
      <c r="I19" s="50">
        <f t="shared" si="6"/>
        <v>0</v>
      </c>
      <c r="J19" s="50">
        <f t="shared" si="7"/>
        <v>0</v>
      </c>
    </row>
    <row r="20" spans="1:10" ht="15.75">
      <c r="A20" s="51" t="s">
        <v>2</v>
      </c>
      <c r="B20" s="53" t="s">
        <v>8</v>
      </c>
      <c r="C20" s="54" t="s">
        <v>59</v>
      </c>
      <c r="D20" s="17"/>
      <c r="E20" s="18"/>
      <c r="F20" s="52">
        <v>1</v>
      </c>
      <c r="G20" s="49">
        <f t="shared" ref="G20" si="11">F20*D20</f>
        <v>0</v>
      </c>
      <c r="H20" s="49">
        <f t="shared" ref="H20" si="12">F20*E20</f>
        <v>0</v>
      </c>
      <c r="I20" s="50">
        <f t="shared" ref="I20" si="13">H20+G20</f>
        <v>0</v>
      </c>
      <c r="J20" s="50">
        <f t="shared" si="7"/>
        <v>0</v>
      </c>
    </row>
    <row r="21" spans="1:10" ht="15.75">
      <c r="A21" s="51" t="s">
        <v>2</v>
      </c>
      <c r="B21" s="53" t="s">
        <v>6</v>
      </c>
      <c r="C21" s="54" t="s">
        <v>61</v>
      </c>
      <c r="D21" s="17"/>
      <c r="E21" s="18"/>
      <c r="F21" s="52">
        <v>1</v>
      </c>
      <c r="G21" s="49">
        <f t="shared" si="9"/>
        <v>0</v>
      </c>
      <c r="H21" s="49">
        <f t="shared" si="10"/>
        <v>0</v>
      </c>
      <c r="I21" s="50">
        <f t="shared" si="6"/>
        <v>0</v>
      </c>
      <c r="J21" s="50">
        <f t="shared" si="7"/>
        <v>0</v>
      </c>
    </row>
    <row r="22" spans="1:10" ht="15.75">
      <c r="A22" s="51" t="s">
        <v>2</v>
      </c>
      <c r="B22" s="53" t="s">
        <v>6</v>
      </c>
      <c r="C22" s="16" t="s">
        <v>62</v>
      </c>
      <c r="D22" s="17"/>
      <c r="E22" s="18"/>
      <c r="F22" s="52">
        <v>1</v>
      </c>
      <c r="G22" s="49">
        <f t="shared" si="9"/>
        <v>0</v>
      </c>
      <c r="H22" s="49">
        <f t="shared" si="10"/>
        <v>0</v>
      </c>
      <c r="I22" s="50">
        <f t="shared" si="6"/>
        <v>0</v>
      </c>
      <c r="J22" s="50">
        <f t="shared" si="7"/>
        <v>0</v>
      </c>
    </row>
    <row r="23" spans="1:10" ht="15.75">
      <c r="A23" s="51" t="s">
        <v>2</v>
      </c>
      <c r="B23" s="53" t="s">
        <v>38</v>
      </c>
      <c r="C23" s="16" t="s">
        <v>63</v>
      </c>
      <c r="D23" s="17"/>
      <c r="E23" s="18"/>
      <c r="F23" s="52">
        <v>1</v>
      </c>
      <c r="G23" s="49">
        <f t="shared" si="9"/>
        <v>0</v>
      </c>
      <c r="H23" s="49">
        <f t="shared" si="10"/>
        <v>0</v>
      </c>
      <c r="I23" s="50">
        <f t="shared" si="6"/>
        <v>0</v>
      </c>
      <c r="J23" s="50">
        <f t="shared" si="7"/>
        <v>0</v>
      </c>
    </row>
    <row r="24" spans="1:10" ht="15.75">
      <c r="A24" s="51" t="s">
        <v>2</v>
      </c>
      <c r="B24" s="53" t="s">
        <v>38</v>
      </c>
      <c r="C24" s="16" t="s">
        <v>64</v>
      </c>
      <c r="D24" s="17"/>
      <c r="E24" s="18"/>
      <c r="F24" s="52">
        <v>1</v>
      </c>
      <c r="G24" s="49">
        <f t="shared" si="9"/>
        <v>0</v>
      </c>
      <c r="H24" s="49">
        <f t="shared" si="10"/>
        <v>0</v>
      </c>
      <c r="I24" s="50">
        <f t="shared" ref="I24" si="14">H24+G24</f>
        <v>0</v>
      </c>
      <c r="J24" s="50">
        <f t="shared" si="7"/>
        <v>0</v>
      </c>
    </row>
    <row r="25" spans="1:10" ht="15.75">
      <c r="A25" s="51" t="s">
        <v>2</v>
      </c>
      <c r="B25" s="53" t="s">
        <v>39</v>
      </c>
      <c r="C25" s="54" t="s">
        <v>65</v>
      </c>
      <c r="D25" s="17"/>
      <c r="E25" s="18"/>
      <c r="F25" s="52">
        <v>2</v>
      </c>
      <c r="G25" s="49">
        <f t="shared" si="9"/>
        <v>0</v>
      </c>
      <c r="H25" s="49">
        <f t="shared" si="10"/>
        <v>0</v>
      </c>
      <c r="I25" s="50">
        <f t="shared" si="6"/>
        <v>0</v>
      </c>
      <c r="J25" s="50">
        <f t="shared" si="7"/>
        <v>0</v>
      </c>
    </row>
    <row r="26" spans="1:10" ht="15.75">
      <c r="A26" s="51" t="s">
        <v>2</v>
      </c>
      <c r="B26" s="53" t="s">
        <v>9</v>
      </c>
      <c r="C26" s="16" t="s">
        <v>66</v>
      </c>
      <c r="D26" s="17"/>
      <c r="E26" s="18"/>
      <c r="F26" s="52">
        <v>1</v>
      </c>
      <c r="G26" s="49">
        <f t="shared" si="9"/>
        <v>0</v>
      </c>
      <c r="H26" s="49">
        <f t="shared" si="10"/>
        <v>0</v>
      </c>
      <c r="I26" s="50">
        <f t="shared" si="6"/>
        <v>0</v>
      </c>
      <c r="J26" s="50">
        <f t="shared" si="7"/>
        <v>0</v>
      </c>
    </row>
    <row r="27" spans="1:10" ht="15.75">
      <c r="A27" s="51" t="s">
        <v>2</v>
      </c>
      <c r="B27" s="53" t="s">
        <v>9</v>
      </c>
      <c r="C27" s="54" t="s">
        <v>67</v>
      </c>
      <c r="D27" s="17"/>
      <c r="E27" s="18"/>
      <c r="F27" s="52">
        <v>1</v>
      </c>
      <c r="G27" s="49">
        <f t="shared" si="9"/>
        <v>0</v>
      </c>
      <c r="H27" s="49">
        <f t="shared" si="10"/>
        <v>0</v>
      </c>
      <c r="I27" s="50">
        <f t="shared" si="6"/>
        <v>0</v>
      </c>
      <c r="J27" s="50">
        <f t="shared" si="7"/>
        <v>0</v>
      </c>
    </row>
    <row r="28" spans="1:10" ht="15.75">
      <c r="A28" s="51" t="s">
        <v>2</v>
      </c>
      <c r="B28" s="53" t="s">
        <v>10</v>
      </c>
      <c r="C28" s="16" t="s">
        <v>68</v>
      </c>
      <c r="D28" s="17"/>
      <c r="E28" s="18"/>
      <c r="F28" s="52">
        <v>1</v>
      </c>
      <c r="G28" s="49">
        <f t="shared" si="9"/>
        <v>0</v>
      </c>
      <c r="H28" s="49">
        <f t="shared" si="10"/>
        <v>0</v>
      </c>
      <c r="I28" s="50">
        <f t="shared" si="6"/>
        <v>0</v>
      </c>
      <c r="J28" s="50">
        <f t="shared" si="7"/>
        <v>0</v>
      </c>
    </row>
    <row r="29" spans="1:10" ht="15.75">
      <c r="A29" s="51" t="s">
        <v>2</v>
      </c>
      <c r="B29" s="53" t="s">
        <v>11</v>
      </c>
      <c r="C29" s="16" t="s">
        <v>69</v>
      </c>
      <c r="D29" s="17"/>
      <c r="E29" s="18"/>
      <c r="F29" s="52">
        <v>2</v>
      </c>
      <c r="G29" s="49">
        <f t="shared" si="9"/>
        <v>0</v>
      </c>
      <c r="H29" s="49">
        <f t="shared" si="10"/>
        <v>0</v>
      </c>
      <c r="I29" s="50">
        <f t="shared" si="6"/>
        <v>0</v>
      </c>
      <c r="J29" s="50">
        <f t="shared" si="7"/>
        <v>0</v>
      </c>
    </row>
    <row r="30" spans="1:10" ht="15.75">
      <c r="A30" s="51" t="s">
        <v>2</v>
      </c>
      <c r="B30" s="53" t="s">
        <v>11</v>
      </c>
      <c r="C30" s="54" t="s">
        <v>70</v>
      </c>
      <c r="D30" s="17"/>
      <c r="E30" s="18"/>
      <c r="F30" s="52">
        <v>1</v>
      </c>
      <c r="G30" s="49">
        <f t="shared" si="9"/>
        <v>0</v>
      </c>
      <c r="H30" s="49">
        <f t="shared" si="10"/>
        <v>0</v>
      </c>
      <c r="I30" s="50">
        <f t="shared" si="6"/>
        <v>0</v>
      </c>
      <c r="J30" s="50">
        <f t="shared" si="7"/>
        <v>0</v>
      </c>
    </row>
    <row r="31" spans="1:10" ht="15.75">
      <c r="A31" s="51" t="s">
        <v>2</v>
      </c>
      <c r="B31" s="53" t="s">
        <v>12</v>
      </c>
      <c r="C31" s="16" t="s">
        <v>71</v>
      </c>
      <c r="D31" s="17"/>
      <c r="E31" s="18"/>
      <c r="F31" s="52">
        <v>1</v>
      </c>
      <c r="G31" s="49">
        <f t="shared" si="9"/>
        <v>0</v>
      </c>
      <c r="H31" s="49">
        <f t="shared" si="10"/>
        <v>0</v>
      </c>
      <c r="I31" s="50">
        <f t="shared" si="6"/>
        <v>0</v>
      </c>
      <c r="J31" s="50">
        <f t="shared" si="7"/>
        <v>0</v>
      </c>
    </row>
    <row r="32" spans="1:10" ht="15.75">
      <c r="A32" s="51" t="s">
        <v>2</v>
      </c>
      <c r="B32" s="53" t="s">
        <v>12</v>
      </c>
      <c r="C32" s="16" t="s">
        <v>72</v>
      </c>
      <c r="D32" s="17"/>
      <c r="E32" s="18"/>
      <c r="F32" s="52">
        <v>1</v>
      </c>
      <c r="G32" s="49">
        <f t="shared" si="9"/>
        <v>0</v>
      </c>
      <c r="H32" s="49">
        <f t="shared" si="10"/>
        <v>0</v>
      </c>
      <c r="I32" s="50">
        <f t="shared" si="6"/>
        <v>0</v>
      </c>
      <c r="J32" s="50">
        <f t="shared" si="7"/>
        <v>0</v>
      </c>
    </row>
    <row r="33" spans="1:10" ht="15.75">
      <c r="A33" s="51" t="s">
        <v>2</v>
      </c>
      <c r="B33" s="53" t="s">
        <v>13</v>
      </c>
      <c r="C33" s="16" t="s">
        <v>73</v>
      </c>
      <c r="D33" s="17"/>
      <c r="E33" s="18"/>
      <c r="F33" s="52">
        <v>1</v>
      </c>
      <c r="G33" s="49">
        <f t="shared" si="9"/>
        <v>0</v>
      </c>
      <c r="H33" s="49">
        <f t="shared" si="10"/>
        <v>0</v>
      </c>
      <c r="I33" s="50">
        <f t="shared" si="6"/>
        <v>0</v>
      </c>
      <c r="J33" s="50">
        <f t="shared" si="7"/>
        <v>0</v>
      </c>
    </row>
    <row r="34" spans="1:10" ht="15.75">
      <c r="A34" s="51" t="s">
        <v>2</v>
      </c>
      <c r="B34" s="53" t="s">
        <v>13</v>
      </c>
      <c r="C34" s="54" t="s">
        <v>74</v>
      </c>
      <c r="D34" s="17"/>
      <c r="E34" s="18"/>
      <c r="F34" s="52">
        <v>1</v>
      </c>
      <c r="G34" s="49">
        <f t="shared" si="9"/>
        <v>0</v>
      </c>
      <c r="H34" s="49">
        <f t="shared" si="10"/>
        <v>0</v>
      </c>
      <c r="I34" s="50">
        <f t="shared" si="6"/>
        <v>0</v>
      </c>
      <c r="J34" s="50">
        <f t="shared" si="7"/>
        <v>0</v>
      </c>
    </row>
    <row r="35" spans="1:10" ht="15.75">
      <c r="A35" s="51" t="s">
        <v>2</v>
      </c>
      <c r="B35" s="53" t="s">
        <v>14</v>
      </c>
      <c r="C35" s="16" t="s">
        <v>75</v>
      </c>
      <c r="D35" s="17"/>
      <c r="E35" s="18"/>
      <c r="F35" s="52">
        <v>2</v>
      </c>
      <c r="G35" s="49">
        <f t="shared" si="9"/>
        <v>0</v>
      </c>
      <c r="H35" s="49">
        <f t="shared" si="10"/>
        <v>0</v>
      </c>
      <c r="I35" s="50">
        <f t="shared" si="6"/>
        <v>0</v>
      </c>
      <c r="J35" s="50">
        <f t="shared" si="7"/>
        <v>0</v>
      </c>
    </row>
    <row r="36" spans="1:10" ht="15.75">
      <c r="A36" s="51" t="s">
        <v>2</v>
      </c>
      <c r="B36" s="53" t="s">
        <v>15</v>
      </c>
      <c r="C36" s="16" t="s">
        <v>76</v>
      </c>
      <c r="D36" s="17"/>
      <c r="E36" s="18"/>
      <c r="F36" s="52">
        <v>1</v>
      </c>
      <c r="G36" s="49">
        <f t="shared" si="9"/>
        <v>0</v>
      </c>
      <c r="H36" s="49">
        <f t="shared" si="10"/>
        <v>0</v>
      </c>
      <c r="I36" s="50">
        <f t="shared" si="6"/>
        <v>0</v>
      </c>
      <c r="J36" s="50">
        <f t="shared" si="7"/>
        <v>0</v>
      </c>
    </row>
    <row r="37" spans="1:10" ht="15.75">
      <c r="A37" s="51" t="s">
        <v>2</v>
      </c>
      <c r="B37" s="53" t="s">
        <v>15</v>
      </c>
      <c r="C37" s="16" t="s">
        <v>78</v>
      </c>
      <c r="D37" s="17"/>
      <c r="E37" s="18"/>
      <c r="F37" s="52">
        <v>1</v>
      </c>
      <c r="G37" s="49">
        <f t="shared" si="9"/>
        <v>0</v>
      </c>
      <c r="H37" s="49">
        <f t="shared" si="10"/>
        <v>0</v>
      </c>
      <c r="I37" s="50">
        <f t="shared" si="6"/>
        <v>0</v>
      </c>
      <c r="J37" s="50">
        <f t="shared" si="7"/>
        <v>0</v>
      </c>
    </row>
    <row r="38" spans="1:10" ht="15.75">
      <c r="A38" s="51" t="s">
        <v>2</v>
      </c>
      <c r="B38" s="53" t="s">
        <v>15</v>
      </c>
      <c r="C38" s="16" t="s">
        <v>77</v>
      </c>
      <c r="D38" s="17"/>
      <c r="E38" s="18"/>
      <c r="F38" s="52">
        <v>1</v>
      </c>
      <c r="G38" s="49">
        <f t="shared" ref="G38" si="15">F38*D38</f>
        <v>0</v>
      </c>
      <c r="H38" s="49">
        <f t="shared" ref="H38" si="16">F38*E38</f>
        <v>0</v>
      </c>
      <c r="I38" s="50">
        <f t="shared" ref="I38" si="17">H38+G38</f>
        <v>0</v>
      </c>
      <c r="J38" s="50">
        <f t="shared" si="7"/>
        <v>0</v>
      </c>
    </row>
    <row r="39" spans="1:10" ht="15.75">
      <c r="A39" s="51" t="s">
        <v>2</v>
      </c>
      <c r="B39" s="53" t="s">
        <v>16</v>
      </c>
      <c r="C39" s="16" t="s">
        <v>22</v>
      </c>
      <c r="D39" s="17"/>
      <c r="E39" s="18"/>
      <c r="F39" s="52">
        <v>1</v>
      </c>
      <c r="G39" s="49">
        <f t="shared" si="9"/>
        <v>0</v>
      </c>
      <c r="H39" s="49">
        <f>F39*E39</f>
        <v>0</v>
      </c>
      <c r="I39" s="50">
        <f t="shared" si="6"/>
        <v>0</v>
      </c>
      <c r="J39" s="50">
        <f t="shared" si="7"/>
        <v>0</v>
      </c>
    </row>
    <row r="40" spans="1:10" ht="15.75">
      <c r="A40" s="51" t="s">
        <v>2</v>
      </c>
      <c r="B40" s="53" t="s">
        <v>17</v>
      </c>
      <c r="C40" s="16" t="s">
        <v>79</v>
      </c>
      <c r="D40" s="17"/>
      <c r="E40" s="18"/>
      <c r="F40" s="52">
        <v>1</v>
      </c>
      <c r="G40" s="49">
        <f t="shared" si="9"/>
        <v>0</v>
      </c>
      <c r="H40" s="49">
        <f t="shared" si="10"/>
        <v>0</v>
      </c>
      <c r="I40" s="50">
        <f t="shared" si="6"/>
        <v>0</v>
      </c>
      <c r="J40" s="50">
        <f t="shared" si="7"/>
        <v>0</v>
      </c>
    </row>
    <row r="41" spans="1:10" ht="15.75">
      <c r="A41" s="55" t="s">
        <v>2</v>
      </c>
      <c r="B41" s="56" t="s">
        <v>17</v>
      </c>
      <c r="C41" s="25" t="s">
        <v>80</v>
      </c>
      <c r="D41" s="57"/>
      <c r="E41" s="58"/>
      <c r="F41" s="59">
        <v>1</v>
      </c>
      <c r="G41" s="49">
        <f t="shared" si="9"/>
        <v>0</v>
      </c>
      <c r="H41" s="49">
        <f t="shared" si="10"/>
        <v>0</v>
      </c>
      <c r="I41" s="50">
        <f t="shared" si="6"/>
        <v>0</v>
      </c>
      <c r="J41" s="50">
        <f t="shared" si="7"/>
        <v>0</v>
      </c>
    </row>
    <row r="42" spans="1:10" ht="16.5" thickBot="1">
      <c r="A42" s="60" t="s">
        <v>2</v>
      </c>
      <c r="B42" s="61" t="s">
        <v>18</v>
      </c>
      <c r="C42" s="62" t="s">
        <v>81</v>
      </c>
      <c r="D42" s="26"/>
      <c r="E42" s="27"/>
      <c r="F42" s="63">
        <v>2</v>
      </c>
      <c r="G42" s="29">
        <f>F42*D42</f>
        <v>0</v>
      </c>
      <c r="H42" s="30">
        <f>F42*E42</f>
        <v>0</v>
      </c>
      <c r="I42" s="64">
        <f>H42+G42</f>
        <v>0</v>
      </c>
      <c r="J42" s="64">
        <f>I42*1.2</f>
        <v>0</v>
      </c>
    </row>
    <row r="43" spans="1:10" ht="16.5" thickBot="1">
      <c r="A43" s="32"/>
      <c r="B43" s="33"/>
      <c r="C43" s="34"/>
      <c r="D43" s="35"/>
      <c r="E43" s="35"/>
      <c r="F43" s="34"/>
      <c r="G43" s="65"/>
      <c r="H43" s="36"/>
      <c r="I43" s="37"/>
      <c r="J43" s="38"/>
    </row>
    <row r="44" spans="1:10" ht="16.5" thickBot="1">
      <c r="A44" s="66" t="s">
        <v>19</v>
      </c>
      <c r="B44" s="67" t="s">
        <v>20</v>
      </c>
      <c r="C44" s="68" t="s">
        <v>40</v>
      </c>
      <c r="D44" s="69"/>
      <c r="E44" s="70"/>
      <c r="F44" s="71">
        <v>2</v>
      </c>
      <c r="G44" s="72">
        <f>F44*D44</f>
        <v>0</v>
      </c>
      <c r="H44" s="72">
        <f>F44*E44</f>
        <v>0</v>
      </c>
      <c r="I44" s="73">
        <f>G44+H44</f>
        <v>0</v>
      </c>
      <c r="J44" s="73">
        <f>I44*1.2</f>
        <v>0</v>
      </c>
    </row>
    <row r="45" spans="1:10" ht="16.5" thickBot="1">
      <c r="A45" s="32"/>
      <c r="B45" s="33"/>
      <c r="C45" s="34"/>
      <c r="D45" s="35"/>
      <c r="E45" s="35"/>
      <c r="F45" s="34"/>
      <c r="G45" s="36"/>
      <c r="H45" s="36"/>
      <c r="I45" s="37"/>
      <c r="J45" s="38"/>
    </row>
    <row r="46" spans="1:10" ht="16.5" thickBot="1">
      <c r="A46" s="74" t="s">
        <v>23</v>
      </c>
      <c r="B46" s="75" t="s">
        <v>17</v>
      </c>
      <c r="C46" s="76" t="s">
        <v>92</v>
      </c>
      <c r="D46" s="69"/>
      <c r="E46" s="77"/>
      <c r="F46" s="78">
        <v>1</v>
      </c>
      <c r="G46" s="79">
        <f>F46*D46</f>
        <v>0</v>
      </c>
      <c r="H46" s="79">
        <f>F46*E46</f>
        <v>0</v>
      </c>
      <c r="I46" s="80">
        <f>G46+H46</f>
        <v>0</v>
      </c>
      <c r="J46" s="80">
        <f>I46*1.2</f>
        <v>0</v>
      </c>
    </row>
    <row r="47" spans="1:10" ht="16.5" thickBot="1">
      <c r="A47" s="32"/>
      <c r="B47" s="33"/>
      <c r="C47" s="34"/>
      <c r="D47" s="35"/>
      <c r="E47" s="35"/>
      <c r="F47" s="34"/>
      <c r="G47" s="36"/>
      <c r="H47" s="36"/>
      <c r="I47" s="37"/>
      <c r="J47" s="38"/>
    </row>
    <row r="48" spans="1:10" ht="16.5" thickBot="1">
      <c r="A48" s="81" t="s">
        <v>24</v>
      </c>
      <c r="B48" s="82" t="s">
        <v>83</v>
      </c>
      <c r="C48" s="7" t="s">
        <v>93</v>
      </c>
      <c r="D48" s="8"/>
      <c r="E48" s="9"/>
      <c r="F48" s="41">
        <v>2</v>
      </c>
      <c r="G48" s="11">
        <f t="shared" ref="G48:G55" si="18">F48*D48</f>
        <v>0</v>
      </c>
      <c r="H48" s="11">
        <f t="shared" ref="H48:H55" si="19">F48*E48</f>
        <v>0</v>
      </c>
      <c r="I48" s="42">
        <f>G48+H48</f>
        <v>0</v>
      </c>
      <c r="J48" s="42">
        <f t="shared" ref="J48:J55" si="20">I48*1.2</f>
        <v>0</v>
      </c>
    </row>
    <row r="49" spans="1:10" ht="15.75">
      <c r="A49" s="83" t="s">
        <v>24</v>
      </c>
      <c r="B49" s="82" t="s">
        <v>83</v>
      </c>
      <c r="C49" s="16" t="s">
        <v>87</v>
      </c>
      <c r="D49" s="46"/>
      <c r="E49" s="47"/>
      <c r="F49" s="48">
        <v>1</v>
      </c>
      <c r="G49" s="49">
        <f t="shared" si="18"/>
        <v>0</v>
      </c>
      <c r="H49" s="49">
        <f t="shared" si="19"/>
        <v>0</v>
      </c>
      <c r="I49" s="50">
        <f>H49+G49</f>
        <v>0</v>
      </c>
      <c r="J49" s="50">
        <f t="shared" si="20"/>
        <v>0</v>
      </c>
    </row>
    <row r="50" spans="1:10" ht="15.75">
      <c r="A50" s="83" t="s">
        <v>24</v>
      </c>
      <c r="B50" s="15" t="s">
        <v>5</v>
      </c>
      <c r="C50" s="16" t="s">
        <v>82</v>
      </c>
      <c r="D50" s="17"/>
      <c r="E50" s="18"/>
      <c r="F50" s="52">
        <v>1</v>
      </c>
      <c r="G50" s="20">
        <f t="shared" si="18"/>
        <v>0</v>
      </c>
      <c r="H50" s="20">
        <f t="shared" si="19"/>
        <v>0</v>
      </c>
      <c r="I50" s="84">
        <f>H50+G50</f>
        <v>0</v>
      </c>
      <c r="J50" s="50">
        <f t="shared" si="20"/>
        <v>0</v>
      </c>
    </row>
    <row r="51" spans="1:10" ht="15.75">
      <c r="A51" s="83" t="s">
        <v>24</v>
      </c>
      <c r="B51" s="15" t="s">
        <v>25</v>
      </c>
      <c r="C51" s="16" t="s">
        <v>84</v>
      </c>
      <c r="D51" s="17"/>
      <c r="E51" s="18"/>
      <c r="F51" s="52">
        <v>1</v>
      </c>
      <c r="G51" s="20">
        <f t="shared" si="18"/>
        <v>0</v>
      </c>
      <c r="H51" s="20">
        <f t="shared" si="19"/>
        <v>0</v>
      </c>
      <c r="I51" s="84">
        <f t="shared" ref="I51:I54" si="21">G51+H51</f>
        <v>0</v>
      </c>
      <c r="J51" s="50">
        <f t="shared" si="20"/>
        <v>0</v>
      </c>
    </row>
    <row r="52" spans="1:10" ht="15.75">
      <c r="A52" s="83" t="s">
        <v>24</v>
      </c>
      <c r="B52" s="15" t="s">
        <v>25</v>
      </c>
      <c r="C52" s="16" t="s">
        <v>86</v>
      </c>
      <c r="D52" s="17"/>
      <c r="E52" s="18"/>
      <c r="F52" s="52">
        <v>1</v>
      </c>
      <c r="G52" s="20">
        <f t="shared" si="18"/>
        <v>0</v>
      </c>
      <c r="H52" s="20">
        <f t="shared" si="19"/>
        <v>0</v>
      </c>
      <c r="I52" s="84">
        <f t="shared" si="21"/>
        <v>0</v>
      </c>
      <c r="J52" s="50">
        <f t="shared" si="20"/>
        <v>0</v>
      </c>
    </row>
    <row r="53" spans="1:10" ht="15.75">
      <c r="A53" s="83" t="s">
        <v>24</v>
      </c>
      <c r="B53" s="15" t="s">
        <v>26</v>
      </c>
      <c r="C53" s="16" t="s">
        <v>85</v>
      </c>
      <c r="D53" s="17"/>
      <c r="E53" s="18"/>
      <c r="F53" s="52">
        <v>2</v>
      </c>
      <c r="G53" s="20">
        <f t="shared" si="18"/>
        <v>0</v>
      </c>
      <c r="H53" s="20">
        <f t="shared" si="19"/>
        <v>0</v>
      </c>
      <c r="I53" s="84">
        <f t="shared" si="21"/>
        <v>0</v>
      </c>
      <c r="J53" s="50">
        <f t="shared" si="20"/>
        <v>0</v>
      </c>
    </row>
    <row r="54" spans="1:10" ht="15.75">
      <c r="A54" s="83" t="s">
        <v>24</v>
      </c>
      <c r="B54" s="15" t="s">
        <v>26</v>
      </c>
      <c r="C54" s="16" t="s">
        <v>90</v>
      </c>
      <c r="D54" s="17"/>
      <c r="E54" s="18"/>
      <c r="F54" s="52">
        <v>1</v>
      </c>
      <c r="G54" s="20">
        <f t="shared" si="18"/>
        <v>0</v>
      </c>
      <c r="H54" s="20">
        <f t="shared" si="19"/>
        <v>0</v>
      </c>
      <c r="I54" s="84">
        <f t="shared" si="21"/>
        <v>0</v>
      </c>
      <c r="J54" s="50">
        <f t="shared" si="20"/>
        <v>0</v>
      </c>
    </row>
    <row r="55" spans="1:10" ht="16.5" thickBot="1">
      <c r="A55" s="83" t="s">
        <v>24</v>
      </c>
      <c r="B55" s="15" t="s">
        <v>26</v>
      </c>
      <c r="C55" s="16" t="s">
        <v>27</v>
      </c>
      <c r="D55" s="26"/>
      <c r="E55" s="18"/>
      <c r="F55" s="52">
        <v>1</v>
      </c>
      <c r="G55" s="20">
        <f t="shared" si="18"/>
        <v>0</v>
      </c>
      <c r="H55" s="20">
        <f t="shared" si="19"/>
        <v>0</v>
      </c>
      <c r="I55" s="84">
        <f>H55+G55</f>
        <v>0</v>
      </c>
      <c r="J55" s="84">
        <f t="shared" si="20"/>
        <v>0</v>
      </c>
    </row>
    <row r="56" spans="1:10" ht="16.5" thickBot="1">
      <c r="A56" s="32"/>
      <c r="B56" s="33"/>
      <c r="C56" s="34"/>
      <c r="D56" s="35"/>
      <c r="E56" s="35"/>
      <c r="F56" s="34"/>
      <c r="G56" s="36"/>
      <c r="H56" s="36"/>
      <c r="I56" s="37"/>
      <c r="J56" s="38"/>
    </row>
    <row r="57" spans="1:10" ht="16.5" thickBot="1">
      <c r="A57" s="85" t="s">
        <v>28</v>
      </c>
      <c r="B57" s="75" t="s">
        <v>29</v>
      </c>
      <c r="C57" s="76" t="s">
        <v>91</v>
      </c>
      <c r="D57" s="69"/>
      <c r="E57" s="77"/>
      <c r="F57" s="78">
        <v>2</v>
      </c>
      <c r="G57" s="79">
        <f>F57*D57</f>
        <v>0</v>
      </c>
      <c r="H57" s="79">
        <f>F57*E57</f>
        <v>0</v>
      </c>
      <c r="I57" s="80">
        <f>H57+G57</f>
        <v>0</v>
      </c>
      <c r="J57" s="80">
        <f>I57*1.2</f>
        <v>0</v>
      </c>
    </row>
    <row r="58" spans="1:10" ht="16.5" thickBot="1">
      <c r="A58" s="85" t="s">
        <v>28</v>
      </c>
      <c r="B58" s="75" t="s">
        <v>29</v>
      </c>
      <c r="C58" s="16" t="s">
        <v>88</v>
      </c>
      <c r="D58" s="69"/>
      <c r="E58" s="77"/>
      <c r="F58" s="78">
        <v>2</v>
      </c>
      <c r="G58" s="79">
        <f>F58*D58</f>
        <v>0</v>
      </c>
      <c r="H58" s="79">
        <f>F58*E58</f>
        <v>0</v>
      </c>
      <c r="I58" s="80">
        <f>H58+G58</f>
        <v>0</v>
      </c>
      <c r="J58" s="80">
        <f>I58*1.2</f>
        <v>0</v>
      </c>
    </row>
    <row r="59" spans="1:10" ht="16.5" thickBot="1">
      <c r="A59" s="32"/>
      <c r="B59" s="33"/>
      <c r="C59" s="34"/>
      <c r="D59" s="35"/>
      <c r="E59" s="35"/>
      <c r="F59" s="34"/>
      <c r="G59" s="36"/>
      <c r="H59" s="36"/>
      <c r="I59" s="37"/>
      <c r="J59" s="38"/>
    </row>
    <row r="60" spans="1:10" ht="16.5" thickBot="1">
      <c r="A60" s="86" t="s">
        <v>36</v>
      </c>
      <c r="B60" s="75"/>
      <c r="C60" s="76" t="s">
        <v>89</v>
      </c>
      <c r="D60" s="69"/>
      <c r="E60" s="77"/>
      <c r="F60" s="78">
        <v>1</v>
      </c>
      <c r="G60" s="79">
        <f>F60*D60</f>
        <v>0</v>
      </c>
      <c r="H60" s="79">
        <f>F60*E60</f>
        <v>0</v>
      </c>
      <c r="I60" s="80">
        <f>H60+G60</f>
        <v>0</v>
      </c>
      <c r="J60" s="80">
        <f>I60*1.2</f>
        <v>0</v>
      </c>
    </row>
    <row r="61" spans="1:10" ht="16.5" thickBot="1">
      <c r="A61" s="32"/>
      <c r="B61" s="33"/>
      <c r="C61" s="34"/>
      <c r="D61" s="35"/>
      <c r="E61" s="35"/>
      <c r="F61" s="34"/>
      <c r="G61" s="36"/>
      <c r="H61" s="36"/>
      <c r="I61" s="37"/>
      <c r="J61" s="38"/>
    </row>
    <row r="62" spans="1:10" ht="16.5" thickBot="1">
      <c r="A62" s="87"/>
      <c r="B62" s="88"/>
      <c r="C62" s="88"/>
      <c r="D62" s="89"/>
      <c r="E62" s="90"/>
      <c r="F62" s="91" t="s">
        <v>30</v>
      </c>
      <c r="G62" s="92"/>
      <c r="H62" s="90"/>
      <c r="I62" s="93">
        <f>SUM(I5:I60)</f>
        <v>0</v>
      </c>
      <c r="J62" s="100">
        <f>SUM(J5:J60)</f>
        <v>0</v>
      </c>
    </row>
    <row r="63" spans="1:10" ht="15.75">
      <c r="A63" s="4" t="s">
        <v>42</v>
      </c>
      <c r="B63" s="3"/>
      <c r="C63" s="3"/>
      <c r="D63" s="3"/>
      <c r="E63" s="3"/>
      <c r="F63" s="3"/>
      <c r="G63" s="2"/>
      <c r="H63" s="3"/>
      <c r="I63" s="2"/>
    </row>
    <row r="64" spans="1:10" ht="15.75">
      <c r="A64" s="4" t="s">
        <v>44</v>
      </c>
    </row>
  </sheetData>
  <mergeCells count="2">
    <mergeCell ref="A3:J3"/>
    <mergeCell ref="A2:J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PASCAL</dc:creator>
  <cp:lastModifiedBy>Delarue Anne</cp:lastModifiedBy>
  <dcterms:created xsi:type="dcterms:W3CDTF">2025-07-11T10:35:54Z</dcterms:created>
  <dcterms:modified xsi:type="dcterms:W3CDTF">2025-11-17T07:34:36Z</dcterms:modified>
</cp:coreProperties>
</file>